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Z:\CIEyG\Estadistica\1_Demografia_Sociedad\1.4_Educacion\1.4.4_Edu_superior\"/>
    </mc:Choice>
  </mc:AlternateContent>
  <xr:revisionPtr revIDLastSave="0" documentId="13_ncr:1_{4CD3F1FC-D5F3-4546-A8A3-172F1D91EC36}" xr6:coauthVersionLast="47" xr6:coauthVersionMax="47" xr10:uidLastSave="{00000000-0000-0000-0000-000000000000}"/>
  <bookViews>
    <workbookView xWindow="1665" yWindow="510" windowWidth="26400" windowHeight="14895" xr2:uid="{00000000-000D-0000-FFFF-FFFF00000000}"/>
  </bookViews>
  <sheets>
    <sheet name="Metadato" sheetId="2" r:id="rId1"/>
    <sheet name="Indicadore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 l="1"/>
  <c r="N17" i="1"/>
  <c r="M17" i="1"/>
  <c r="L17" i="1"/>
  <c r="K17" i="1"/>
  <c r="J17" i="1"/>
  <c r="I17" i="1"/>
  <c r="O14" i="1"/>
  <c r="N14" i="1"/>
  <c r="M14" i="1"/>
  <c r="L14" i="1"/>
  <c r="K14" i="1"/>
  <c r="J14" i="1"/>
  <c r="I14" i="1"/>
  <c r="H14" i="1"/>
  <c r="G14" i="1"/>
  <c r="F14" i="1"/>
  <c r="E14" i="1"/>
  <c r="O11" i="1"/>
  <c r="N11" i="1"/>
  <c r="M11" i="1"/>
  <c r="L11" i="1"/>
  <c r="K11" i="1"/>
  <c r="J11" i="1"/>
  <c r="I11" i="1"/>
  <c r="H11" i="1"/>
  <c r="G11" i="1"/>
  <c r="F11" i="1"/>
  <c r="E11" i="1"/>
  <c r="N7" i="1"/>
  <c r="M7" i="1"/>
  <c r="L7" i="1"/>
  <c r="K7" i="1"/>
  <c r="J7" i="1"/>
  <c r="I7" i="1"/>
  <c r="H7" i="1"/>
  <c r="G7" i="1"/>
  <c r="F7" i="1"/>
  <c r="E7" i="1"/>
  <c r="D7" i="1"/>
  <c r="O4" i="1"/>
  <c r="N4" i="1"/>
  <c r="M4" i="1"/>
  <c r="L4" i="1"/>
  <c r="K4" i="1"/>
  <c r="J4" i="1"/>
  <c r="I4" i="1"/>
  <c r="H4" i="1"/>
  <c r="G4" i="1"/>
  <c r="F4" i="1"/>
  <c r="E4" i="1"/>
  <c r="D4" i="1"/>
</calcChain>
</file>

<file path=xl/sharedStrings.xml><?xml version="1.0" encoding="utf-8"?>
<sst xmlns="http://schemas.openxmlformats.org/spreadsheetml/2006/main" count="102" uniqueCount="50">
  <si>
    <t>Deserción</t>
  </si>
  <si>
    <t>Cobertura por nivel educativo</t>
  </si>
  <si>
    <t>Demanda real cubierta</t>
  </si>
  <si>
    <t>Nombre del indicador</t>
  </si>
  <si>
    <t>Unidad de medida</t>
  </si>
  <si>
    <t>Número de alumnos y porcentaje</t>
  </si>
  <si>
    <t>Descripción</t>
  </si>
  <si>
    <t>Frecuencia de actualización</t>
  </si>
  <si>
    <t>Anual</t>
  </si>
  <si>
    <t>Fuente</t>
  </si>
  <si>
    <t>Cobertura temporal</t>
  </si>
  <si>
    <t>Cobertura geográfica</t>
  </si>
  <si>
    <t>Última fecha de actualización</t>
  </si>
  <si>
    <t>Próxima actualización</t>
  </si>
  <si>
    <t>Indicadores educativos UTNA</t>
  </si>
  <si>
    <t xml:space="preserve">Nota </t>
  </si>
  <si>
    <t>Cobertura Total</t>
  </si>
  <si>
    <t>Matrícula Inicial Total</t>
  </si>
  <si>
    <t>No. De Bajas Total</t>
  </si>
  <si>
    <t>NA</t>
  </si>
  <si>
    <r>
      <rPr>
        <b/>
        <sz val="11"/>
        <rFont val="Calibri"/>
        <family val="2"/>
        <scheme val="minor"/>
      </rPr>
      <t xml:space="preserve">Cobertura educativa: </t>
    </r>
    <r>
      <rPr>
        <sz val="11"/>
        <rFont val="Calibri"/>
        <family val="2"/>
        <scheme val="minor"/>
      </rPr>
      <t xml:space="preserve">Es la capacidad de un sistema educativo para atender la demanda de servicios en un nivel escolar determinado. Se calcula por nivel educativo, sector y zona.                          
</t>
    </r>
    <r>
      <rPr>
        <b/>
        <sz val="11"/>
        <rFont val="Calibri"/>
        <family val="2"/>
        <scheme val="minor"/>
      </rPr>
      <t xml:space="preserve">                                                                                                                                                                                   Deserción: </t>
    </r>
    <r>
      <rPr>
        <sz val="11"/>
        <rFont val="Calibri"/>
        <family val="2"/>
        <scheme val="minor"/>
      </rPr>
      <t xml:space="preserve">Es el abandono de los estudios antes de terminar el periodo académico. La fórmula para calcular la tasa de deserción escolar es: (número de alumnos matriculados menos número de alumnos que completaron los estudios) dividido por el número de alumnos matriculados. El resultado se multiplica por 100 para obtener el porcentaje de deserción
</t>
    </r>
    <r>
      <rPr>
        <b/>
        <sz val="11"/>
        <rFont val="Calibri"/>
        <family val="2"/>
        <scheme val="minor"/>
      </rPr>
      <t xml:space="preserve">Eficiencia terminal: </t>
    </r>
    <r>
      <rPr>
        <sz val="11"/>
        <rFont val="Calibri"/>
        <family val="2"/>
        <scheme val="minor"/>
      </rPr>
      <t>es un indicador que mide la proporción de alumnos que terminan un nivel educativo en el tiempo esperado. 
Demanda real cubierta: se consideran los alumnos que son únicamente de nuevo ingreso, sin considerar alumnos de reingreso (alumnos que ingresaron en un tiempo anterior y por alguna causa se dieron de baja e ingresaron nuevamente a la institución).</t>
    </r>
  </si>
  <si>
    <t xml:space="preserve">Indicador </t>
  </si>
  <si>
    <t>Indicador Por tipo</t>
  </si>
  <si>
    <t>Número</t>
  </si>
  <si>
    <t xml:space="preserve">Porcentaje </t>
  </si>
  <si>
    <t>Cobertura TSU</t>
  </si>
  <si>
    <t>Cobertura Nivel Superior</t>
  </si>
  <si>
    <t>Cobertura total UTNA</t>
  </si>
  <si>
    <t>Demanda real cubierta TSU</t>
  </si>
  <si>
    <t>Eficiencia terminal</t>
  </si>
  <si>
    <t>Ingreso TSU</t>
  </si>
  <si>
    <t>Egreso TSU</t>
  </si>
  <si>
    <t>Eficiencia terminal TSU</t>
  </si>
  <si>
    <t>Porcentaje</t>
  </si>
  <si>
    <t>Ingreso TSU Presurizado</t>
  </si>
  <si>
    <t>EgresoTSU Presurizado</t>
  </si>
  <si>
    <t>Eficiencia terminal TSU Presurizado</t>
  </si>
  <si>
    <t xml:space="preserve">Deserción </t>
  </si>
  <si>
    <t>Ingreso Nivel superior</t>
  </si>
  <si>
    <t>Egreso Nivel superior</t>
  </si>
  <si>
    <t>Eficiencia terminal Nivel superior</t>
  </si>
  <si>
    <t xml:space="preserve">Indicadores educativos en materia de ingresos, egresos, cobertura, abandono y eficiencia educativa en términos relativos y absolutos. </t>
  </si>
  <si>
    <t>Febrero 2026</t>
  </si>
  <si>
    <t>Universidad Tecnológica del Norte de Aguascalientes. Departamento de Control Escolar</t>
  </si>
  <si>
    <t>NA: Sin información</t>
  </si>
  <si>
    <t>P: Datos preliminares, actualizados al primer cuatrimestre del 2025.</t>
  </si>
  <si>
    <t>Local</t>
  </si>
  <si>
    <t>Julio 2025</t>
  </si>
  <si>
    <t>2013-2025</t>
  </si>
  <si>
    <r>
      <t>2025</t>
    </r>
    <r>
      <rPr>
        <b/>
        <vertAlign val="superscript"/>
        <sz val="11"/>
        <color theme="1"/>
        <rFont val="Calibri"/>
        <family val="2"/>
        <scheme val="minor"/>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</si>
</sst>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hadow/>
      <sz val="11"/>
      <color theme="1"/>
      <name val="Calibri"/>
      <family val="2"/>
      <scheme val="minor"/>
    </font>
    <font>
      <shadow/>
      <sz val="11"/>
      <color theme="1"/>
      <name val="Calibri"/>
      <family val="2"/>
      <scheme val="minor"/>
    </font>
    <font>
      <sz val="11"/>
      <name val="Calibri"/>
      <family val="2"/>
      <scheme val="minor"/>
    </font>
    <font>
      <b/>
      <sz val="11"/>
      <name val="Calibri"/>
      <family val="2"/>
      <scheme val="minor"/>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3" fillId="0" borderId="0"/>
    <xf numFmtId="9" fontId="1" fillId="0" borderId="0" applyFont="0" applyFill="0" applyBorder="0" applyAlignment="0" applyProtection="0"/>
    <xf numFmtId="0" fontId="1" fillId="0" borderId="0"/>
  </cellStyleXfs>
  <cellXfs count="34">
    <xf numFmtId="0" fontId="0" fillId="0" borderId="0" xfId="0"/>
    <xf numFmtId="0" fontId="1" fillId="2" borderId="0" xfId="1" applyFont="1" applyFill="1"/>
    <xf numFmtId="0" fontId="1" fillId="2" borderId="1" xfId="1" applyFont="1" applyFill="1" applyBorder="1"/>
    <xf numFmtId="0" fontId="1" fillId="0" borderId="1" xfId="0" applyFont="1" applyBorder="1" applyAlignment="1">
      <alignment vertical="center"/>
    </xf>
    <xf numFmtId="0" fontId="1" fillId="2" borderId="1" xfId="1" applyFont="1" applyFill="1" applyBorder="1" applyAlignment="1">
      <alignment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1" fillId="2" borderId="1" xfId="1" applyFont="1" applyFill="1" applyBorder="1" applyAlignment="1">
      <alignment horizontal="left"/>
    </xf>
    <xf numFmtId="49" fontId="1" fillId="2" borderId="1" xfId="1" applyNumberFormat="1" applyFont="1" applyFill="1" applyBorder="1" applyAlignment="1">
      <alignment horizontal="left"/>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3" fontId="5" fillId="2" borderId="1" xfId="0" applyNumberFormat="1" applyFont="1" applyFill="1" applyBorder="1" applyAlignment="1">
      <alignment horizontal="right" vertical="center" wrapText="1"/>
    </xf>
    <xf numFmtId="0" fontId="6" fillId="2" borderId="1" xfId="1" applyFont="1" applyFill="1" applyBorder="1" applyAlignment="1">
      <alignment vertical="top" wrapText="1"/>
    </xf>
    <xf numFmtId="0" fontId="0" fillId="2" borderId="0" xfId="0" applyFill="1"/>
    <xf numFmtId="0" fontId="0" fillId="2" borderId="1" xfId="0" applyFill="1" applyBorder="1"/>
    <xf numFmtId="0" fontId="0" fillId="2" borderId="1" xfId="0" applyFill="1" applyBorder="1" applyAlignment="1">
      <alignment horizontal="right"/>
    </xf>
    <xf numFmtId="0" fontId="0" fillId="2" borderId="1" xfId="0" applyFill="1" applyBorder="1" applyAlignment="1">
      <alignment vertical="center"/>
    </xf>
    <xf numFmtId="3" fontId="0" fillId="2" borderId="1" xfId="0" applyNumberFormat="1" applyFill="1" applyBorder="1" applyAlignment="1">
      <alignment horizontal="right" vertical="center" wrapText="1"/>
    </xf>
    <xf numFmtId="3" fontId="0" fillId="2" borderId="1" xfId="0" applyNumberFormat="1" applyFill="1" applyBorder="1" applyAlignment="1">
      <alignment horizontal="right"/>
    </xf>
    <xf numFmtId="0" fontId="0" fillId="2" borderId="1" xfId="0" applyFill="1" applyBorder="1" applyAlignment="1">
      <alignment vertical="center" wrapText="1"/>
    </xf>
    <xf numFmtId="164" fontId="0" fillId="2" borderId="1" xfId="0" applyNumberFormat="1" applyFill="1" applyBorder="1" applyAlignment="1">
      <alignment horizontal="right" vertical="center" wrapText="1"/>
    </xf>
    <xf numFmtId="164" fontId="6" fillId="2" borderId="1" xfId="0" applyNumberFormat="1" applyFont="1" applyFill="1" applyBorder="1" applyAlignment="1">
      <alignment horizontal="right" vertical="center" wrapText="1"/>
    </xf>
    <xf numFmtId="164" fontId="0" fillId="2" borderId="1" xfId="2" applyNumberFormat="1" applyFont="1" applyFill="1" applyBorder="1" applyAlignment="1">
      <alignment horizontal="right"/>
    </xf>
    <xf numFmtId="0" fontId="0" fillId="0" borderId="1" xfId="0" applyFill="1" applyBorder="1"/>
    <xf numFmtId="0" fontId="0" fillId="0" borderId="1" xfId="0" applyFill="1" applyBorder="1" applyAlignment="1">
      <alignment horizontal="right"/>
    </xf>
    <xf numFmtId="164" fontId="0" fillId="0" borderId="1" xfId="2" applyNumberFormat="1" applyFont="1" applyFill="1" applyBorder="1" applyAlignment="1">
      <alignment horizontal="right"/>
    </xf>
    <xf numFmtId="0" fontId="2" fillId="2" borderId="1" xfId="0" applyFont="1" applyFill="1" applyBorder="1" applyAlignment="1">
      <alignment horizontal="center" vertical="center"/>
    </xf>
    <xf numFmtId="49" fontId="1" fillId="2" borderId="1" xfId="1" quotePrefix="1" applyNumberFormat="1" applyFont="1" applyFill="1" applyBorder="1" applyAlignment="1">
      <alignment horizontal="left"/>
    </xf>
    <xf numFmtId="0" fontId="1" fillId="0" borderId="0" xfId="0" applyFont="1" applyAlignment="1">
      <alignment horizontal="left" wrapText="1"/>
    </xf>
    <xf numFmtId="0" fontId="2" fillId="2" borderId="3" xfId="1" applyFont="1" applyFill="1" applyBorder="1" applyAlignment="1">
      <alignment horizontal="left"/>
    </xf>
    <xf numFmtId="0" fontId="2" fillId="2" borderId="4" xfId="1" applyFont="1" applyFill="1" applyBorder="1" applyAlignment="1">
      <alignment horizontal="left"/>
    </xf>
    <xf numFmtId="0" fontId="1" fillId="2" borderId="1" xfId="1" applyFont="1" applyFill="1" applyBorder="1" applyAlignment="1">
      <alignment horizontal="left" vertical="center"/>
    </xf>
  </cellXfs>
  <cellStyles count="4">
    <cellStyle name="Normal" xfId="0" builtinId="0"/>
    <cellStyle name="Normal 2" xfId="1" xr:uid="{F758CA4A-0F9E-49AA-902D-8CF3192E8EE0}"/>
    <cellStyle name="Normal 3" xfId="3" xr:uid="{EA3BB59D-3D0A-403E-8E32-6F69796E3D5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291A-31F2-4B00-943C-868E23950804}">
  <dimension ref="A1:I15"/>
  <sheetViews>
    <sheetView tabSelected="1" workbookViewId="0">
      <selection activeCell="A15" sqref="A15"/>
    </sheetView>
  </sheetViews>
  <sheetFormatPr baseColWidth="10" defaultColWidth="10.28515625" defaultRowHeight="15" x14ac:dyDescent="0.25"/>
  <cols>
    <col min="1" max="1" width="27" style="1" customWidth="1"/>
    <col min="2" max="2" width="79.85546875" style="1" customWidth="1"/>
    <col min="3" max="16384" width="10.28515625" style="1"/>
  </cols>
  <sheetData>
    <row r="1" spans="1:9" x14ac:dyDescent="0.25">
      <c r="A1" s="31" t="s">
        <v>14</v>
      </c>
      <c r="B1" s="32"/>
    </row>
    <row r="2" spans="1:9" x14ac:dyDescent="0.25">
      <c r="A2" s="2" t="s">
        <v>3</v>
      </c>
      <c r="B2" s="3" t="s">
        <v>14</v>
      </c>
    </row>
    <row r="3" spans="1:9" x14ac:dyDescent="0.25">
      <c r="A3" s="2" t="s">
        <v>4</v>
      </c>
      <c r="B3" s="2" t="s">
        <v>5</v>
      </c>
    </row>
    <row r="4" spans="1:9" ht="30" x14ac:dyDescent="0.25">
      <c r="A4" s="4" t="s">
        <v>6</v>
      </c>
      <c r="B4" s="5" t="s">
        <v>41</v>
      </c>
    </row>
    <row r="5" spans="1:9" x14ac:dyDescent="0.25">
      <c r="A5" s="4" t="s">
        <v>7</v>
      </c>
      <c r="B5" s="2" t="s">
        <v>8</v>
      </c>
    </row>
    <row r="6" spans="1:9" x14ac:dyDescent="0.25">
      <c r="A6" s="4" t="s">
        <v>9</v>
      </c>
      <c r="B6" s="6" t="s">
        <v>43</v>
      </c>
    </row>
    <row r="7" spans="1:9" x14ac:dyDescent="0.25">
      <c r="A7" s="4" t="s">
        <v>10</v>
      </c>
      <c r="B7" s="7" t="s">
        <v>48</v>
      </c>
    </row>
    <row r="8" spans="1:9" x14ac:dyDescent="0.25">
      <c r="A8" s="2" t="s">
        <v>11</v>
      </c>
      <c r="B8" s="2" t="s">
        <v>46</v>
      </c>
    </row>
    <row r="9" spans="1:9" x14ac:dyDescent="0.25">
      <c r="A9" s="2" t="s">
        <v>12</v>
      </c>
      <c r="B9" s="29" t="s">
        <v>47</v>
      </c>
    </row>
    <row r="10" spans="1:9" x14ac:dyDescent="0.25">
      <c r="A10" s="2" t="s">
        <v>13</v>
      </c>
      <c r="B10" s="8" t="s">
        <v>42</v>
      </c>
    </row>
    <row r="11" spans="1:9" ht="225" x14ac:dyDescent="0.25">
      <c r="A11" s="33" t="s">
        <v>15</v>
      </c>
      <c r="B11" s="14" t="s">
        <v>20</v>
      </c>
    </row>
    <row r="12" spans="1:9" x14ac:dyDescent="0.25">
      <c r="A12" s="33"/>
      <c r="B12" s="2" t="s">
        <v>44</v>
      </c>
    </row>
    <row r="13" spans="1:9" x14ac:dyDescent="0.25">
      <c r="A13" s="33"/>
      <c r="B13" s="2" t="s">
        <v>45</v>
      </c>
    </row>
    <row r="15" spans="1:9" x14ac:dyDescent="0.25">
      <c r="B15" s="30"/>
      <c r="C15" s="30"/>
      <c r="D15" s="30"/>
      <c r="E15" s="30"/>
      <c r="F15" s="30"/>
      <c r="G15" s="30"/>
      <c r="H15" s="30"/>
      <c r="I15" s="30"/>
    </row>
  </sheetData>
  <mergeCells count="3">
    <mergeCell ref="B15:I15"/>
    <mergeCell ref="A1:B1"/>
    <mergeCell ref="A11:A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7"/>
  <sheetViews>
    <sheetView workbookViewId="0">
      <pane xSplit="2" topLeftCell="C1" activePane="topRight" state="frozen"/>
      <selection pane="topRight" activeCell="A26" sqref="A26"/>
    </sheetView>
  </sheetViews>
  <sheetFormatPr baseColWidth="10" defaultColWidth="9.140625" defaultRowHeight="15" x14ac:dyDescent="0.25"/>
  <cols>
    <col min="1" max="1" width="32.5703125" style="15" customWidth="1"/>
    <col min="2" max="2" width="35.42578125" style="15" customWidth="1"/>
    <col min="3" max="3" width="21.140625" style="15" customWidth="1"/>
    <col min="4" max="4" width="9.28515625" style="15" customWidth="1"/>
    <col min="5" max="16384" width="9.140625" style="15"/>
  </cols>
  <sheetData>
    <row r="1" spans="1:16" s="11" customFormat="1" ht="17.25" x14ac:dyDescent="0.25">
      <c r="A1" s="28" t="s">
        <v>21</v>
      </c>
      <c r="B1" s="28" t="s">
        <v>22</v>
      </c>
      <c r="C1" s="9" t="s">
        <v>4</v>
      </c>
      <c r="D1" s="10">
        <v>2013</v>
      </c>
      <c r="E1" s="10">
        <v>2014</v>
      </c>
      <c r="F1" s="10">
        <v>2015</v>
      </c>
      <c r="G1" s="10">
        <v>2016</v>
      </c>
      <c r="H1" s="10">
        <v>2017</v>
      </c>
      <c r="I1" s="10">
        <v>2018</v>
      </c>
      <c r="J1" s="10">
        <v>2019</v>
      </c>
      <c r="K1" s="10">
        <v>2020</v>
      </c>
      <c r="L1" s="10">
        <v>2021</v>
      </c>
      <c r="M1" s="10">
        <v>2022</v>
      </c>
      <c r="N1" s="10">
        <v>2023</v>
      </c>
      <c r="O1" s="12">
        <v>2024</v>
      </c>
      <c r="P1" s="28" t="s">
        <v>49</v>
      </c>
    </row>
    <row r="2" spans="1:16" x14ac:dyDescent="0.25">
      <c r="A2" s="16" t="s">
        <v>0</v>
      </c>
      <c r="B2" s="18" t="s">
        <v>17</v>
      </c>
      <c r="C2" s="16" t="s">
        <v>23</v>
      </c>
      <c r="D2" s="19">
        <v>1852</v>
      </c>
      <c r="E2" s="19">
        <v>2065</v>
      </c>
      <c r="F2" s="19">
        <v>2303</v>
      </c>
      <c r="G2" s="19">
        <v>2511</v>
      </c>
      <c r="H2" s="19">
        <v>2822</v>
      </c>
      <c r="I2" s="19">
        <v>2981</v>
      </c>
      <c r="J2" s="19">
        <v>3155</v>
      </c>
      <c r="K2" s="19">
        <v>2756</v>
      </c>
      <c r="L2" s="19">
        <v>2522</v>
      </c>
      <c r="M2" s="19">
        <v>2662</v>
      </c>
      <c r="N2" s="19">
        <v>2506</v>
      </c>
      <c r="O2" s="20">
        <v>2609</v>
      </c>
      <c r="P2" s="20">
        <v>2305</v>
      </c>
    </row>
    <row r="3" spans="1:16" x14ac:dyDescent="0.25">
      <c r="A3" s="16" t="s">
        <v>0</v>
      </c>
      <c r="B3" s="21" t="s">
        <v>18</v>
      </c>
      <c r="C3" s="16" t="s">
        <v>23</v>
      </c>
      <c r="D3" s="19">
        <v>520</v>
      </c>
      <c r="E3" s="19">
        <v>271</v>
      </c>
      <c r="F3" s="19">
        <v>300</v>
      </c>
      <c r="G3" s="19">
        <v>52</v>
      </c>
      <c r="H3" s="19">
        <v>100</v>
      </c>
      <c r="I3" s="19">
        <v>400</v>
      </c>
      <c r="J3" s="19">
        <v>483</v>
      </c>
      <c r="K3" s="19">
        <v>414</v>
      </c>
      <c r="L3" s="19">
        <v>299</v>
      </c>
      <c r="M3" s="19">
        <v>206</v>
      </c>
      <c r="N3" s="19">
        <v>390</v>
      </c>
      <c r="O3" s="20">
        <v>349</v>
      </c>
      <c r="P3" s="20">
        <v>151</v>
      </c>
    </row>
    <row r="4" spans="1:16" x14ac:dyDescent="0.25">
      <c r="A4" s="16" t="s">
        <v>0</v>
      </c>
      <c r="B4" s="21" t="s">
        <v>37</v>
      </c>
      <c r="C4" s="21" t="s">
        <v>24</v>
      </c>
      <c r="D4" s="22">
        <f t="shared" ref="D4:O4" si="0">D3/D2</f>
        <v>0.28077753779697623</v>
      </c>
      <c r="E4" s="22">
        <f t="shared" si="0"/>
        <v>0.13123486682808716</v>
      </c>
      <c r="F4" s="22">
        <f t="shared" si="0"/>
        <v>0.13026487190620928</v>
      </c>
      <c r="G4" s="22">
        <f t="shared" si="0"/>
        <v>2.0708880923934688E-2</v>
      </c>
      <c r="H4" s="22">
        <f t="shared" si="0"/>
        <v>3.543586109142452E-2</v>
      </c>
      <c r="I4" s="22">
        <f t="shared" si="0"/>
        <v>0.13418316001341832</v>
      </c>
      <c r="J4" s="22">
        <f t="shared" si="0"/>
        <v>0.15309033280507131</v>
      </c>
      <c r="K4" s="22">
        <f t="shared" si="0"/>
        <v>0.15021770682148042</v>
      </c>
      <c r="L4" s="22">
        <f t="shared" si="0"/>
        <v>0.11855670103092783</v>
      </c>
      <c r="M4" s="22">
        <f t="shared" si="0"/>
        <v>7.7385424492862509E-2</v>
      </c>
      <c r="N4" s="22">
        <f t="shared" si="0"/>
        <v>0.15562649640861931</v>
      </c>
      <c r="O4" s="23">
        <f t="shared" si="0"/>
        <v>0.13376772709850518</v>
      </c>
      <c r="P4" s="24">
        <v>6.5509761388286333E-2</v>
      </c>
    </row>
    <row r="5" spans="1:16" x14ac:dyDescent="0.25">
      <c r="A5" s="16" t="s">
        <v>1</v>
      </c>
      <c r="B5" s="21" t="s">
        <v>25</v>
      </c>
      <c r="C5" s="16" t="s">
        <v>23</v>
      </c>
      <c r="D5" s="19">
        <v>947</v>
      </c>
      <c r="E5" s="19">
        <v>954</v>
      </c>
      <c r="F5" s="19">
        <v>1090</v>
      </c>
      <c r="G5" s="19">
        <v>1188</v>
      </c>
      <c r="H5" s="19">
        <v>1189</v>
      </c>
      <c r="I5" s="19">
        <v>1261</v>
      </c>
      <c r="J5" s="19">
        <v>1135</v>
      </c>
      <c r="K5" s="19">
        <v>914</v>
      </c>
      <c r="L5" s="19">
        <v>912</v>
      </c>
      <c r="M5" s="19">
        <v>1170</v>
      </c>
      <c r="N5" s="19">
        <v>943</v>
      </c>
      <c r="O5" s="20">
        <v>987</v>
      </c>
      <c r="P5" s="20">
        <v>987</v>
      </c>
    </row>
    <row r="6" spans="1:16" x14ac:dyDescent="0.25">
      <c r="A6" s="16" t="s">
        <v>1</v>
      </c>
      <c r="B6" s="21" t="s">
        <v>26</v>
      </c>
      <c r="C6" s="16" t="s">
        <v>23</v>
      </c>
      <c r="D6" s="19">
        <v>242</v>
      </c>
      <c r="E6" s="19">
        <v>341</v>
      </c>
      <c r="F6" s="19">
        <v>373</v>
      </c>
      <c r="G6" s="19">
        <v>418</v>
      </c>
      <c r="H6" s="19">
        <v>406</v>
      </c>
      <c r="I6" s="19">
        <v>545</v>
      </c>
      <c r="J6" s="19">
        <v>619</v>
      </c>
      <c r="K6" s="19">
        <v>581</v>
      </c>
      <c r="L6" s="19">
        <v>515</v>
      </c>
      <c r="M6" s="19">
        <v>403</v>
      </c>
      <c r="N6" s="19">
        <v>475</v>
      </c>
      <c r="O6" s="20">
        <v>576</v>
      </c>
      <c r="P6" s="20">
        <v>576</v>
      </c>
    </row>
    <row r="7" spans="1:16" x14ac:dyDescent="0.25">
      <c r="A7" s="16" t="s">
        <v>16</v>
      </c>
      <c r="B7" s="16" t="s">
        <v>27</v>
      </c>
      <c r="C7" s="16" t="s">
        <v>23</v>
      </c>
      <c r="D7" s="13">
        <f>SUM(D5:D6)</f>
        <v>1189</v>
      </c>
      <c r="E7" s="13">
        <f t="shared" ref="E7:N7" si="1">SUM(E5:E6)</f>
        <v>1295</v>
      </c>
      <c r="F7" s="13">
        <f t="shared" si="1"/>
        <v>1463</v>
      </c>
      <c r="G7" s="13">
        <f t="shared" si="1"/>
        <v>1606</v>
      </c>
      <c r="H7" s="13">
        <f t="shared" si="1"/>
        <v>1595</v>
      </c>
      <c r="I7" s="13">
        <f t="shared" si="1"/>
        <v>1806</v>
      </c>
      <c r="J7" s="13">
        <f t="shared" si="1"/>
        <v>1754</v>
      </c>
      <c r="K7" s="13">
        <f t="shared" si="1"/>
        <v>1495</v>
      </c>
      <c r="L7" s="13">
        <f t="shared" si="1"/>
        <v>1427</v>
      </c>
      <c r="M7" s="13">
        <f t="shared" si="1"/>
        <v>1573</v>
      </c>
      <c r="N7" s="13">
        <f t="shared" si="1"/>
        <v>1418</v>
      </c>
      <c r="O7" s="20">
        <v>1563</v>
      </c>
      <c r="P7" s="20">
        <v>1563</v>
      </c>
    </row>
    <row r="8" spans="1:16" x14ac:dyDescent="0.25">
      <c r="A8" s="16" t="s">
        <v>2</v>
      </c>
      <c r="B8" s="21" t="s">
        <v>28</v>
      </c>
      <c r="C8" s="16" t="s">
        <v>23</v>
      </c>
      <c r="D8" s="19">
        <v>947</v>
      </c>
      <c r="E8" s="19">
        <v>954</v>
      </c>
      <c r="F8" s="19">
        <v>1067</v>
      </c>
      <c r="G8" s="19">
        <v>1109</v>
      </c>
      <c r="H8" s="19">
        <v>1134</v>
      </c>
      <c r="I8" s="19">
        <v>1200</v>
      </c>
      <c r="J8" s="19">
        <v>1102</v>
      </c>
      <c r="K8" s="19">
        <v>914</v>
      </c>
      <c r="L8" s="19">
        <v>836</v>
      </c>
      <c r="M8" s="19">
        <v>1170</v>
      </c>
      <c r="N8" s="19">
        <v>877</v>
      </c>
      <c r="O8" s="17">
        <v>916</v>
      </c>
      <c r="P8" s="17">
        <v>916</v>
      </c>
    </row>
    <row r="9" spans="1:16" x14ac:dyDescent="0.25">
      <c r="A9" s="16" t="s">
        <v>29</v>
      </c>
      <c r="B9" s="25" t="s">
        <v>30</v>
      </c>
      <c r="C9" s="25" t="s">
        <v>23</v>
      </c>
      <c r="D9" s="26" t="s">
        <v>19</v>
      </c>
      <c r="E9" s="26">
        <v>750</v>
      </c>
      <c r="F9" s="26">
        <v>947</v>
      </c>
      <c r="G9" s="26">
        <v>954</v>
      </c>
      <c r="H9" s="26">
        <v>1039</v>
      </c>
      <c r="I9" s="26">
        <v>1059</v>
      </c>
      <c r="J9" s="26">
        <v>1039</v>
      </c>
      <c r="K9" s="26">
        <v>1122</v>
      </c>
      <c r="L9" s="26">
        <v>1158</v>
      </c>
      <c r="M9" s="26">
        <v>815</v>
      </c>
      <c r="N9" s="26">
        <v>920</v>
      </c>
      <c r="O9" s="26">
        <v>1074</v>
      </c>
      <c r="P9" s="17" t="s">
        <v>19</v>
      </c>
    </row>
    <row r="10" spans="1:16" x14ac:dyDescent="0.25">
      <c r="A10" s="16" t="s">
        <v>29</v>
      </c>
      <c r="B10" s="25" t="s">
        <v>31</v>
      </c>
      <c r="C10" s="25" t="s">
        <v>23</v>
      </c>
      <c r="D10" s="26" t="s">
        <v>19</v>
      </c>
      <c r="E10" s="26">
        <v>377</v>
      </c>
      <c r="F10" s="26">
        <v>439</v>
      </c>
      <c r="G10" s="26">
        <v>500</v>
      </c>
      <c r="H10" s="26">
        <v>438</v>
      </c>
      <c r="I10" s="26">
        <v>566</v>
      </c>
      <c r="J10" s="26">
        <v>554</v>
      </c>
      <c r="K10" s="26">
        <v>552</v>
      </c>
      <c r="L10" s="26">
        <v>415</v>
      </c>
      <c r="M10" s="26">
        <v>388</v>
      </c>
      <c r="N10" s="26">
        <v>445</v>
      </c>
      <c r="O10" s="26">
        <v>510</v>
      </c>
      <c r="P10" s="17" t="s">
        <v>19</v>
      </c>
    </row>
    <row r="11" spans="1:16" x14ac:dyDescent="0.25">
      <c r="A11" s="16" t="s">
        <v>29</v>
      </c>
      <c r="B11" s="25" t="s">
        <v>32</v>
      </c>
      <c r="C11" s="25" t="s">
        <v>33</v>
      </c>
      <c r="D11" s="26" t="s">
        <v>19</v>
      </c>
      <c r="E11" s="27">
        <f t="shared" ref="E11:O11" si="2">E10/E9</f>
        <v>0.50266666666666671</v>
      </c>
      <c r="F11" s="27">
        <f t="shared" si="2"/>
        <v>0.46356916578669483</v>
      </c>
      <c r="G11" s="27">
        <f t="shared" si="2"/>
        <v>0.52410901467505244</v>
      </c>
      <c r="H11" s="27">
        <f t="shared" si="2"/>
        <v>0.42155919153031762</v>
      </c>
      <c r="I11" s="27">
        <f t="shared" si="2"/>
        <v>0.53446647780925405</v>
      </c>
      <c r="J11" s="27">
        <f t="shared" si="2"/>
        <v>0.53320500481231958</v>
      </c>
      <c r="K11" s="27">
        <f t="shared" si="2"/>
        <v>0.49197860962566847</v>
      </c>
      <c r="L11" s="27">
        <f t="shared" si="2"/>
        <v>0.35837651122625214</v>
      </c>
      <c r="M11" s="27">
        <f t="shared" si="2"/>
        <v>0.47607361963190187</v>
      </c>
      <c r="N11" s="27">
        <f t="shared" si="2"/>
        <v>0.48369565217391303</v>
      </c>
      <c r="O11" s="27">
        <f t="shared" si="2"/>
        <v>0.47486033519553073</v>
      </c>
      <c r="P11" s="17" t="s">
        <v>19</v>
      </c>
    </row>
    <row r="12" spans="1:16" x14ac:dyDescent="0.25">
      <c r="A12" s="16" t="s">
        <v>29</v>
      </c>
      <c r="B12" s="16" t="s">
        <v>38</v>
      </c>
      <c r="C12" s="16" t="s">
        <v>23</v>
      </c>
      <c r="D12" s="17" t="s">
        <v>19</v>
      </c>
      <c r="E12" s="17">
        <v>198</v>
      </c>
      <c r="F12" s="17">
        <v>242</v>
      </c>
      <c r="G12" s="17">
        <v>341</v>
      </c>
      <c r="H12" s="17">
        <v>373</v>
      </c>
      <c r="I12" s="17">
        <v>442</v>
      </c>
      <c r="J12" s="17">
        <v>406</v>
      </c>
      <c r="K12" s="17">
        <v>545</v>
      </c>
      <c r="L12" s="17">
        <v>614</v>
      </c>
      <c r="M12" s="17">
        <v>501</v>
      </c>
      <c r="N12" s="17">
        <v>515</v>
      </c>
      <c r="O12" s="17">
        <v>434</v>
      </c>
      <c r="P12" s="17">
        <v>475</v>
      </c>
    </row>
    <row r="13" spans="1:16" x14ac:dyDescent="0.25">
      <c r="A13" s="16" t="s">
        <v>29</v>
      </c>
      <c r="B13" s="16" t="s">
        <v>39</v>
      </c>
      <c r="C13" s="16" t="s">
        <v>23</v>
      </c>
      <c r="D13" s="17" t="s">
        <v>19</v>
      </c>
      <c r="E13" s="17">
        <v>179</v>
      </c>
      <c r="F13" s="17">
        <v>227</v>
      </c>
      <c r="G13" s="17">
        <v>281</v>
      </c>
      <c r="H13" s="17">
        <v>309</v>
      </c>
      <c r="I13" s="17">
        <v>384</v>
      </c>
      <c r="J13" s="17">
        <v>339</v>
      </c>
      <c r="K13" s="17">
        <v>410</v>
      </c>
      <c r="L13" s="17">
        <v>512</v>
      </c>
      <c r="M13" s="17">
        <v>421</v>
      </c>
      <c r="N13" s="17">
        <v>427</v>
      </c>
      <c r="O13" s="17">
        <v>367</v>
      </c>
      <c r="P13" s="17">
        <v>397</v>
      </c>
    </row>
    <row r="14" spans="1:16" x14ac:dyDescent="0.25">
      <c r="A14" s="16" t="s">
        <v>29</v>
      </c>
      <c r="B14" s="16" t="s">
        <v>40</v>
      </c>
      <c r="C14" s="16" t="s">
        <v>33</v>
      </c>
      <c r="D14" s="17" t="s">
        <v>19</v>
      </c>
      <c r="E14" s="24">
        <f t="shared" ref="E14:O14" si="3">E13/E12</f>
        <v>0.90404040404040409</v>
      </c>
      <c r="F14" s="24">
        <f t="shared" si="3"/>
        <v>0.93801652892561982</v>
      </c>
      <c r="G14" s="24">
        <f t="shared" si="3"/>
        <v>0.82404692082111441</v>
      </c>
      <c r="H14" s="24">
        <f t="shared" si="3"/>
        <v>0.82841823056300268</v>
      </c>
      <c r="I14" s="24">
        <f t="shared" si="3"/>
        <v>0.86877828054298645</v>
      </c>
      <c r="J14" s="24">
        <f t="shared" si="3"/>
        <v>0.83497536945812811</v>
      </c>
      <c r="K14" s="24">
        <f t="shared" si="3"/>
        <v>0.75229357798165142</v>
      </c>
      <c r="L14" s="24">
        <f t="shared" si="3"/>
        <v>0.83387622149837137</v>
      </c>
      <c r="M14" s="24">
        <f t="shared" si="3"/>
        <v>0.84031936127744511</v>
      </c>
      <c r="N14" s="24">
        <f t="shared" si="3"/>
        <v>0.82912621359223304</v>
      </c>
      <c r="O14" s="24">
        <f t="shared" si="3"/>
        <v>0.84562211981566815</v>
      </c>
      <c r="P14" s="24">
        <v>0.83578947368421053</v>
      </c>
    </row>
    <row r="15" spans="1:16" x14ac:dyDescent="0.25">
      <c r="A15" s="16" t="s">
        <v>29</v>
      </c>
      <c r="B15" s="16" t="s">
        <v>34</v>
      </c>
      <c r="C15" s="16" t="s">
        <v>23</v>
      </c>
      <c r="D15" s="17" t="s">
        <v>19</v>
      </c>
      <c r="E15" s="17" t="s">
        <v>19</v>
      </c>
      <c r="F15" s="17" t="s">
        <v>19</v>
      </c>
      <c r="G15" s="17" t="s">
        <v>19</v>
      </c>
      <c r="H15" s="17" t="s">
        <v>19</v>
      </c>
      <c r="I15" s="17">
        <v>51</v>
      </c>
      <c r="J15" s="17">
        <v>129</v>
      </c>
      <c r="K15" s="17">
        <v>150</v>
      </c>
      <c r="L15" s="17">
        <v>132</v>
      </c>
      <c r="M15" s="17">
        <v>50</v>
      </c>
      <c r="N15" s="17">
        <v>79</v>
      </c>
      <c r="O15" s="17">
        <v>100</v>
      </c>
      <c r="P15" s="17" t="s">
        <v>19</v>
      </c>
    </row>
    <row r="16" spans="1:16" x14ac:dyDescent="0.25">
      <c r="A16" s="16" t="s">
        <v>29</v>
      </c>
      <c r="B16" s="16" t="s">
        <v>35</v>
      </c>
      <c r="C16" s="16" t="s">
        <v>23</v>
      </c>
      <c r="D16" s="17" t="s">
        <v>19</v>
      </c>
      <c r="E16" s="17" t="s">
        <v>19</v>
      </c>
      <c r="F16" s="17" t="s">
        <v>19</v>
      </c>
      <c r="G16" s="17" t="s">
        <v>19</v>
      </c>
      <c r="H16" s="17" t="s">
        <v>19</v>
      </c>
      <c r="I16" s="17">
        <v>20</v>
      </c>
      <c r="J16" s="17">
        <v>59</v>
      </c>
      <c r="K16" s="17">
        <v>58</v>
      </c>
      <c r="L16" s="17">
        <v>44</v>
      </c>
      <c r="M16" s="17">
        <v>50</v>
      </c>
      <c r="N16" s="17">
        <v>35</v>
      </c>
      <c r="O16" s="17">
        <v>23</v>
      </c>
      <c r="P16" s="17" t="s">
        <v>19</v>
      </c>
    </row>
    <row r="17" spans="1:16" x14ac:dyDescent="0.25">
      <c r="A17" s="16" t="s">
        <v>29</v>
      </c>
      <c r="B17" s="16" t="s">
        <v>36</v>
      </c>
      <c r="C17" s="16" t="s">
        <v>33</v>
      </c>
      <c r="D17" s="17" t="s">
        <v>19</v>
      </c>
      <c r="E17" s="17" t="s">
        <v>19</v>
      </c>
      <c r="F17" s="17" t="s">
        <v>19</v>
      </c>
      <c r="G17" s="17" t="s">
        <v>19</v>
      </c>
      <c r="H17" s="17" t="s">
        <v>19</v>
      </c>
      <c r="I17" s="24">
        <f t="shared" ref="I17:O17" si="4">I16/I15</f>
        <v>0.39215686274509803</v>
      </c>
      <c r="J17" s="24">
        <f t="shared" si="4"/>
        <v>0.4573643410852713</v>
      </c>
      <c r="K17" s="24">
        <f t="shared" si="4"/>
        <v>0.38666666666666666</v>
      </c>
      <c r="L17" s="24">
        <f t="shared" si="4"/>
        <v>0.33333333333333331</v>
      </c>
      <c r="M17" s="24">
        <f t="shared" si="4"/>
        <v>1</v>
      </c>
      <c r="N17" s="24">
        <f t="shared" si="4"/>
        <v>0.44303797468354428</v>
      </c>
      <c r="O17" s="24">
        <f t="shared" si="4"/>
        <v>0.23</v>
      </c>
      <c r="P17" s="17"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Indicadores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 Córdova (SEPLADE,Analista De Información Estadistica)</dc:creator>
  <cp:lastModifiedBy>Margarita Santiago García(SEPLADE, Analista de Planeac</cp:lastModifiedBy>
  <dcterms:created xsi:type="dcterms:W3CDTF">2015-06-05T18:19:34Z</dcterms:created>
  <dcterms:modified xsi:type="dcterms:W3CDTF">2025-07-28T19:25:03Z</dcterms:modified>
</cp:coreProperties>
</file>